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over" state="visible" r:id="rId4"/>
    <sheet sheetId="2" name="Summary" state="visible" r:id="rId5"/>
    <sheet sheetId="3" name="Inputs" state="visible" r:id="rId6"/>
    <sheet sheetId="4" name="Calculations" state="visible" r:id="rId7"/>
    <sheet sheetId="5" name="Outputs" state="visible" r:id="rId8"/>
    <sheet sheetId="6" name="Checks" state="visible" r:id="rId9"/>
    <sheet sheetId="7" name="Reference" state="visible" r:id="rId10"/>
    <sheet sheetId="8" name="Notes &amp; Assumptions" state="visible" r:id="rId11"/>
  </sheets>
  <calcPr calcId="171027" fullCalcOnLoad="1"/>
</workbook>
</file>

<file path=xl/sharedStrings.xml><?xml version="1.0" encoding="utf-8"?>
<sst xmlns="http://schemas.openxmlformats.org/spreadsheetml/2006/main" count="173" uniqueCount="71">
  <si>
    <t>Trench &amp; Excavation Quantity</t>
  </si>
  <si>
    <t>Trench excavation, bedding and backfill volumes — [1]</t>
  </si>
  <si>
    <t>Version 0.1  ·  Generated 2026-09-24</t>
  </si>
  <si>
    <t>Read first</t>
  </si>
  <si>
    <t>This is a guided engineering calculation workbook, not a stamped design document.</t>
  </si>
  <si>
    <t/>
  </si>
  <si>
    <t>Fill only yellow Input cells. Calculated and result cells are protected-by-convention (never hand-edit).</t>
  </si>
  <si>
    <t>Review the Checks sheet — address any WARN or FAIL before use.</t>
  </si>
  <si>
    <t>Enter governing code/table values (e.g. ampacity tables, demand factors, U-values) from your governing standard where a Source column asks for it.</t>
  </si>
  <si>
    <t>Verify all results against project data and applicable standards with a qualified engineer.</t>
  </si>
  <si>
    <t>Workbook structure</t>
  </si>
  <si>
    <t>Inputs — every user entry (yellow).</t>
  </si>
  <si>
    <t>Calculations — transparent formulas with reference IDs.</t>
  </si>
  <si>
    <t>Outputs — final results (blue).</t>
  </si>
  <si>
    <t>Checks — PASS/WARN/FAIL verification vs the reference limits.</t>
  </si>
  <si>
    <t>Reference — sources cited by ID ([1], …).</t>
  </si>
  <si>
    <t>Notes &amp; Assumptions — declared limitations and assumptions.</t>
  </si>
  <si>
    <t>Method</t>
  </si>
  <si>
    <t>Trench excavation, bedding and backfill volumes</t>
  </si>
  <si>
    <t>EngiMetric · https://engimetric.com</t>
  </si>
  <si>
    <t>Master verdict</t>
  </si>
  <si>
    <t>Key inputs</t>
  </si>
  <si>
    <t>Trench length</t>
  </si>
  <si>
    <t>m</t>
  </si>
  <si>
    <t>Bed (bottom) width</t>
  </si>
  <si>
    <t>Trench depth</t>
  </si>
  <si>
    <t>Side slope (H:V)</t>
  </si>
  <si>
    <t>m/m</t>
  </si>
  <si>
    <t>Pipe outer diameter</t>
  </si>
  <si>
    <t>Bedding layer thickness</t>
  </si>
  <si>
    <t>Key outputs</t>
  </si>
  <si>
    <t>Excavation volume</t>
  </si>
  <si>
    <t>m³</t>
  </si>
  <si>
    <t>Bedding volume</t>
  </si>
  <si>
    <t>Backfill volume</t>
  </si>
  <si>
    <t>Checks at a glance</t>
  </si>
  <si>
    <t>Dimensions positive</t>
  </si>
  <si>
    <t>Side slope non-negative</t>
  </si>
  <si>
    <t>Version 0.1 · EngiMetric workbook library</t>
  </si>
  <si>
    <t>Inputs — yellow cells: enter your values; source prompts governing choices</t>
  </si>
  <si>
    <t>layout</t>
  </si>
  <si>
    <t>pipe OD + working allowance</t>
  </si>
  <si>
    <t>invert level</t>
  </si>
  <si>
    <t>soil condition / safety</t>
  </si>
  <si>
    <t>pipe spec</t>
  </si>
  <si>
    <t>specification</t>
  </si>
  <si>
    <t>Calculations — transparent formulas; [n] is the reference ID (see Reference sheet)</t>
  </si>
  <si>
    <t>Top width</t>
  </si>
  <si>
    <t>[1]</t>
  </si>
  <si>
    <t>Excavation section area</t>
  </si>
  <si>
    <t>m²</t>
  </si>
  <si>
    <t>Pipe volume</t>
  </si>
  <si>
    <t>Outputs — final results (formula-driven; never hard-typed)</t>
  </si>
  <si>
    <t>Checks — each row must land PASS (WARN acceptable when documented)</t>
  </si>
  <si>
    <t>&gt; 0</t>
  </si>
  <si>
    <t>≥ 0</t>
  </si>
  <si>
    <t>Overall result</t>
  </si>
  <si>
    <t>PASS when every check passes</t>
  </si>
  <si>
    <t>References</t>
  </si>
  <si>
    <t>Trapezoid volume; EngiMetric trench engine (calculateTrenchVolume)</t>
  </si>
  <si>
    <t>Equations used</t>
  </si>
  <si>
    <t>Excavation</t>
  </si>
  <si>
    <t>V = L·(w·d + z·d²)</t>
  </si>
  <si>
    <t>Backfill</t>
  </si>
  <si>
    <t>Vback = Vexc − Vpipe − Vbed</t>
  </si>
  <si>
    <t>Notes &amp; Assumptions</t>
  </si>
  <si>
    <t>1. Excludes bed/side support bankers and imported fill beyond compacted volumes.</t>
  </si>
  <si>
    <t>Disclaimer</t>
  </si>
  <si>
    <t>Governed by the EngiMetric Workbook Standard v1.0. Values computed depend entirely on the data entered.</t>
  </si>
  <si>
    <t>Code/table-derived factors are user inputs prompted by their Source column — no copyrighted tables are embedded.</t>
  </si>
  <si>
    <t>Not a substitute for qualified, licensed engineering review.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</si>
</sst>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###"/>
    <numFmt numFmtId="165" formatCode="0.##"/>
  </numFmts>
  <fonts count="13" x14ac:knownFonts="1">
    <font>
      <color theme="1"/>
      <family val="2"/>
      <scheme val="minor"/>
      <sz val="11"/>
      <name val="Calibri"/>
    </font>
    <font>
      <b/>
      <color rgb="0F172A"/>
      <sz val="22"/>
      <name val="Calibri"/>
    </font>
    <font>
      <i/>
      <color rgb="475569"/>
      <sz val="11"/>
      <name val="Calibri"/>
    </font>
    <font>
      <color rgb="64748B"/>
      <sz val="10"/>
      <name val="Calibri"/>
    </font>
    <font>
      <b/>
      <color rgb="FFFFFFFF"/>
      <sz val="11"/>
      <name val="Calibri"/>
    </font>
    <font>
      <sz val="10"/>
      <name val="Calibri"/>
    </font>
    <font>
      <color rgb="94A3B8"/>
      <sz val="9"/>
      <name val="Calibri"/>
    </font>
    <font>
      <b/>
      <sz val="16"/>
      <name val="Calibri"/>
    </font>
    <font>
      <b/>
      <sz val="10"/>
      <name val="Calibri"/>
    </font>
    <font>
      <b/>
      <sz val="10"/>
      <name val="Consolas"/>
    </font>
    <font>
      <sz val="10"/>
      <name val="Consolas"/>
    </font>
    <font>
      <color rgb="64748B"/>
      <sz val="9"/>
      <name val="Calibri"/>
    </font>
    <font>
      <color rgb="475569"/>
      <sz val="9"/>
      <name val="Calibri"/>
    </font>
  </fonts>
  <fills count="5">
    <fill>
      <patternFill patternType="none"/>
    </fill>
    <fill>
      <patternFill patternType="gray125"/>
    </fill>
    <fill>
      <patternFill patternType="solid">
        <fgColor rgb="0F172A"/>
      </patternFill>
    </fill>
    <fill>
      <patternFill patternType="solid">
        <fgColor rgb="DDEBF7"/>
      </patternFill>
    </fill>
    <fill>
      <patternFill patternType="solid">
        <fgColor rgb="FFF2CC"/>
      </patternFill>
    </fill>
  </fills>
  <borders count="2">
    <border>
      <left/>
      <right/>
      <top/>
      <bottom/>
      <diagonal/>
    </border>
    <border>
      <left style="thin">
        <color rgb="D8DEE9"/>
      </left>
      <right style="thin">
        <color rgb="D8DEE9"/>
      </right>
      <top style="thin">
        <color rgb="D8DEE9"/>
      </top>
      <bottom style="thin">
        <color rgb="D8DEE9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ont="1" applyFill="1" applyBorder="1" applyAlignment="1">
      <alignment vertical="center"/>
    </xf>
    <xf numFmtId="0" fontId="5" fillId="0" borderId="0" xfId="0" applyFont="1" applyAlignment="1">
      <alignment vertical="top" wrapText="1"/>
    </xf>
    <xf numFmtId="0" fontId="6" fillId="0" borderId="0" xfId="0" applyFont="1"/>
    <xf numFmtId="0" fontId="7" fillId="0" borderId="0" xfId="0" applyFont="1"/>
    <xf numFmtId="0" fontId="8" fillId="0" borderId="1" xfId="0" applyFont="1" applyBorder="1"/>
    <xf numFmtId="0" fontId="9" fillId="3" borderId="1" xfId="0" applyFont="1" applyFill="1" applyBorder="1"/>
    <xf numFmtId="0" fontId="0" fillId="0" borderId="1" xfId="0" applyBorder="1"/>
    <xf numFmtId="0" fontId="5" fillId="0" borderId="1" xfId="0" applyFont="1" applyBorder="1"/>
    <xf numFmtId="0" fontId="9" fillId="0" borderId="1" xfId="0" applyFont="1" applyBorder="1" applyAlignment="1">
      <alignment horizontal="right"/>
    </xf>
    <xf numFmtId="0" fontId="5" fillId="0" borderId="1" xfId="0" applyFont="1" applyBorder="1" applyAlignment="1">
      <alignment wrapText="1"/>
    </xf>
    <xf numFmtId="164" fontId="10" fillId="4" borderId="1" xfId="0" applyNumberFormat="1" applyFont="1" applyFill="1" applyBorder="1" applyAlignment="1">
      <alignment horizontal="right"/>
    </xf>
    <xf numFmtId="0" fontId="5" fillId="0" borderId="1" xfId="0" applyFont="1" applyBorder="1" applyAlignment="1"/>
    <xf numFmtId="0" fontId="11" fillId="0" borderId="1" xfId="0" applyFont="1" applyBorder="1" applyAlignment="1">
      <alignment wrapText="1"/>
    </xf>
    <xf numFmtId="164" fontId="10" fillId="0" borderId="1" xfId="0" applyNumberFormat="1" applyFont="1" applyBorder="1" applyAlignment="1">
      <alignment horizontal="right"/>
    </xf>
    <xf numFmtId="165" fontId="9" fillId="3" borderId="1" xfId="0" applyNumberFormat="1" applyFont="1" applyFill="1" applyBorder="1" applyAlignment="1">
      <alignment horizontal="right"/>
    </xf>
    <xf numFmtId="0" fontId="12" fillId="0" borderId="1" xfId="0" applyFont="1" applyBorder="1" applyAlignment="1">
      <alignment wrapText="1"/>
    </xf>
    <xf numFmtId="0" fontId="8" fillId="0" borderId="1" xfId="0" applyFont="1" applyBorder="1" applyAlignment="1">
      <alignment horizontal="center"/>
    </xf>
    <xf numFmtId="0" fontId="11" fillId="0" borderId="1" xfId="0" applyFont="1" applyBorder="1"/>
    <xf numFmtId="0" fontId="9" fillId="0" borderId="1" xfId="0" applyFont="1" applyBorder="1"/>
    <xf numFmtId="0" fontId="9" fillId="3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3:D26"/>
  <sheetViews>
    <sheetView workbookViewId="0"/>
  </sheetViews>
  <sheetFormatPr defaultRowHeight="15" outlineLevelRow="0" outlineLevelCol="0" x14ac:dyDescent="55"/>
  <cols>
    <col min="1" max="1" width="60" customWidth="1"/>
    <col min="2" max="2" width="80" customWidth="1"/>
  </cols>
  <sheetData>
    <row r="3" spans="1:2" x14ac:dyDescent="0.25">
      <c r="A3" s="1" t="s">
        <v>0</v>
      </c>
      <c r="B3" s="1"/>
    </row>
    <row r="5" spans="1:2" x14ac:dyDescent="0.25">
      <c r="A5" s="2" t="s">
        <v>1</v>
      </c>
      <c r="B5" s="2"/>
    </row>
    <row r="7" spans="1:2" x14ac:dyDescent="0.25">
      <c r="A7" s="3" t="s">
        <v>2</v>
      </c>
      <c r="B7" s="3"/>
    </row>
    <row r="9" ht="22" customHeight="1" spans="1:4" x14ac:dyDescent="0.25">
      <c r="A9" s="4" t="s">
        <v>3</v>
      </c>
      <c r="B9" s="4"/>
      <c r="C9" s="4"/>
      <c r="D9" s="4"/>
    </row>
    <row r="10" spans="1:4" x14ac:dyDescent="0.25">
      <c r="A10" s="5" t="s">
        <v>4</v>
      </c>
      <c r="B10" s="5" t="s">
        <v>5</v>
      </c>
      <c r="C10" s="5" t="s">
        <v>5</v>
      </c>
      <c r="D10" s="5" t="s">
        <v>5</v>
      </c>
    </row>
    <row r="11" spans="1:4" x14ac:dyDescent="0.25">
      <c r="A11" s="5" t="s">
        <v>6</v>
      </c>
      <c r="B11" s="5" t="s">
        <v>5</v>
      </c>
      <c r="C11" s="5" t="s">
        <v>5</v>
      </c>
      <c r="D11" s="5" t="s">
        <v>5</v>
      </c>
    </row>
    <row r="12" spans="1:4" x14ac:dyDescent="0.25">
      <c r="A12" s="5" t="s">
        <v>7</v>
      </c>
      <c r="B12" s="5" t="s">
        <v>5</v>
      </c>
      <c r="C12" s="5" t="s">
        <v>5</v>
      </c>
      <c r="D12" s="5" t="s">
        <v>5</v>
      </c>
    </row>
    <row r="13" spans="1:4" x14ac:dyDescent="0.25">
      <c r="A13" s="5" t="s">
        <v>8</v>
      </c>
      <c r="B13" s="5" t="s">
        <v>5</v>
      </c>
      <c r="C13" s="5" t="s">
        <v>5</v>
      </c>
      <c r="D13" s="5" t="s">
        <v>5</v>
      </c>
    </row>
    <row r="14" spans="1:4" x14ac:dyDescent="0.25">
      <c r="A14" s="5" t="s">
        <v>9</v>
      </c>
      <c r="B14" s="5" t="s">
        <v>5</v>
      </c>
      <c r="C14" s="5" t="s">
        <v>5</v>
      </c>
      <c r="D14" s="5" t="s">
        <v>5</v>
      </c>
    </row>
    <row r="16" ht="22" customHeight="1" spans="1:4" x14ac:dyDescent="0.25">
      <c r="A16" s="4" t="s">
        <v>10</v>
      </c>
      <c r="B16" s="4"/>
      <c r="C16" s="4"/>
      <c r="D16" s="4"/>
    </row>
    <row r="17" spans="1:4" x14ac:dyDescent="0.25">
      <c r="A17" s="5" t="s">
        <v>11</v>
      </c>
      <c r="B17" s="5" t="s">
        <v>5</v>
      </c>
      <c r="C17" s="5" t="s">
        <v>5</v>
      </c>
      <c r="D17" s="5" t="s">
        <v>5</v>
      </c>
    </row>
    <row r="18" spans="1:4" x14ac:dyDescent="0.25">
      <c r="A18" s="5" t="s">
        <v>12</v>
      </c>
      <c r="B18" s="5" t="s">
        <v>5</v>
      </c>
      <c r="C18" s="5" t="s">
        <v>5</v>
      </c>
      <c r="D18" s="5" t="s">
        <v>5</v>
      </c>
    </row>
    <row r="19" spans="1:4" x14ac:dyDescent="0.25">
      <c r="A19" s="5" t="s">
        <v>13</v>
      </c>
      <c r="B19" s="5" t="s">
        <v>5</v>
      </c>
      <c r="C19" s="5" t="s">
        <v>5</v>
      </c>
      <c r="D19" s="5" t="s">
        <v>5</v>
      </c>
    </row>
    <row r="20" spans="1:4" x14ac:dyDescent="0.25">
      <c r="A20" s="5" t="s">
        <v>14</v>
      </c>
      <c r="B20" s="5" t="s">
        <v>5</v>
      </c>
      <c r="C20" s="5" t="s">
        <v>5</v>
      </c>
      <c r="D20" s="5" t="s">
        <v>5</v>
      </c>
    </row>
    <row r="21" spans="1:4" x14ac:dyDescent="0.25">
      <c r="A21" s="5" t="s">
        <v>15</v>
      </c>
      <c r="B21" s="5" t="s">
        <v>5</v>
      </c>
      <c r="C21" s="5" t="s">
        <v>5</v>
      </c>
      <c r="D21" s="5" t="s">
        <v>5</v>
      </c>
    </row>
    <row r="22" spans="1:4" x14ac:dyDescent="0.25">
      <c r="A22" s="5" t="s">
        <v>16</v>
      </c>
      <c r="B22" s="5" t="s">
        <v>5</v>
      </c>
      <c r="C22" s="5" t="s">
        <v>5</v>
      </c>
      <c r="D22" s="5" t="s">
        <v>5</v>
      </c>
    </row>
    <row r="24" ht="22" customHeight="1" spans="1:4" x14ac:dyDescent="0.25">
      <c r="A24" s="4" t="s">
        <v>17</v>
      </c>
      <c r="B24" s="4"/>
      <c r="C24" s="4"/>
      <c r="D24" s="4"/>
    </row>
    <row r="25" spans="1:4" x14ac:dyDescent="0.25">
      <c r="A25" s="5" t="s">
        <v>18</v>
      </c>
      <c r="B25" s="5" t="s">
        <v>5</v>
      </c>
      <c r="C25" s="5" t="s">
        <v>5</v>
      </c>
      <c r="D25" s="5" t="s">
        <v>5</v>
      </c>
    </row>
    <row r="26" spans="1:2" x14ac:dyDescent="0.25">
      <c r="A26" s="6" t="s">
        <v>19</v>
      </c>
      <c r="B26" s="6"/>
    </row>
  </sheetData>
  <mergeCells count="7">
    <mergeCell ref="A3:B3"/>
    <mergeCell ref="A5:B5"/>
    <mergeCell ref="A7:B7"/>
    <mergeCell ref="A9:D9"/>
    <mergeCell ref="A16:D16"/>
    <mergeCell ref="A24:D24"/>
    <mergeCell ref="A26:B26"/>
  </mergeCells>
  <pageMargins left="0.7" right="0.7" top="0.75" bottom="0.75" header="0.3" footer="0.3"/>
  <pageSetup orientation="landscape" horizontalDpi="4294967295" verticalDpi="4294967295" scale="100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D23"/>
  <sheetViews>
    <sheetView workbookViewId="0"/>
  </sheetViews>
  <sheetFormatPr defaultRowHeight="15" outlineLevelRow="0" outlineLevelCol="0" x14ac:dyDescent="55"/>
  <cols>
    <col min="1" max="1" width="40" customWidth="1"/>
    <col min="2" max="2" width="18" customWidth="1"/>
    <col min="3" max="3" width="12" customWidth="1"/>
    <col min="4" max="4" width="52" customWidth="1"/>
  </cols>
  <sheetData>
    <row r="2" spans="1:3" x14ac:dyDescent="0.25">
      <c r="A2" s="7" t="s">
        <v>0</v>
      </c>
    </row>
    <row r="4" spans="1:4" x14ac:dyDescent="0.25">
      <c r="A4" s="8" t="s">
        <v>20</v>
      </c>
      <c r="B4" s="9" t="str">
        <f>Checks!$C$6</f>
        <v>PASS</v>
      </c>
      <c r="C4" s="10"/>
      <c r="D4" s="10"/>
    </row>
    <row r="6" ht="22" customHeight="1" spans="1:4" x14ac:dyDescent="0.25">
      <c r="A6" s="4" t="s">
        <v>21</v>
      </c>
      <c r="B6" s="4"/>
      <c r="C6" s="4"/>
      <c r="D6" s="4"/>
    </row>
    <row r="7" spans="1:4" x14ac:dyDescent="0.25">
      <c r="A7" s="11" t="s">
        <v>22</v>
      </c>
      <c r="B7" s="12">
        <f>Inputs!$B$3</f>
        <v>100</v>
      </c>
      <c r="C7" s="11" t="s">
        <v>23</v>
      </c>
      <c r="D7" s="10"/>
    </row>
    <row r="8" spans="1:4" x14ac:dyDescent="0.25">
      <c r="A8" s="11" t="s">
        <v>24</v>
      </c>
      <c r="B8" s="12">
        <f>Inputs!$B$4</f>
        <v>0.8</v>
      </c>
      <c r="C8" s="11" t="s">
        <v>23</v>
      </c>
      <c r="D8" s="10"/>
    </row>
    <row r="9" spans="1:4" x14ac:dyDescent="0.25">
      <c r="A9" s="11" t="s">
        <v>25</v>
      </c>
      <c r="B9" s="12">
        <f>Inputs!$B$5</f>
        <v>1.5</v>
      </c>
      <c r="C9" s="11" t="s">
        <v>23</v>
      </c>
      <c r="D9" s="10"/>
    </row>
    <row r="10" spans="1:4" x14ac:dyDescent="0.25">
      <c r="A10" s="11" t="s">
        <v>26</v>
      </c>
      <c r="B10" s="12">
        <f>Inputs!$B$6</f>
        <v>0.5</v>
      </c>
      <c r="C10" s="11" t="s">
        <v>27</v>
      </c>
      <c r="D10" s="10"/>
    </row>
    <row r="11" spans="1:4" x14ac:dyDescent="0.25">
      <c r="A11" s="11" t="s">
        <v>28</v>
      </c>
      <c r="B11" s="12">
        <f>Inputs!$B$7</f>
        <v>0.5</v>
      </c>
      <c r="C11" s="11" t="s">
        <v>23</v>
      </c>
      <c r="D11" s="10"/>
    </row>
    <row r="12" spans="1:4" x14ac:dyDescent="0.25">
      <c r="A12" s="11" t="s">
        <v>29</v>
      </c>
      <c r="B12" s="12">
        <f>Inputs!$B$8</f>
        <v>0.15</v>
      </c>
      <c r="C12" s="11" t="s">
        <v>23</v>
      </c>
      <c r="D12" s="10"/>
    </row>
    <row r="14" ht="22" customHeight="1" spans="1:4" x14ac:dyDescent="0.25">
      <c r="A14" s="4" t="s">
        <v>30</v>
      </c>
      <c r="B14" s="4"/>
      <c r="C14" s="4"/>
      <c r="D14" s="4"/>
    </row>
    <row r="15" spans="1:4" x14ac:dyDescent="0.25">
      <c r="A15" s="11" t="s">
        <v>31</v>
      </c>
      <c r="B15" s="12">
        <f>Outputs!$B$3</f>
        <v>232.49999999999997</v>
      </c>
      <c r="C15" s="11" t="s">
        <v>32</v>
      </c>
      <c r="D15" s="10"/>
    </row>
    <row r="16" spans="1:4" x14ac:dyDescent="0.25">
      <c r="A16" s="11" t="s">
        <v>33</v>
      </c>
      <c r="B16" s="12">
        <f>Outputs!$B$4</f>
        <v>12</v>
      </c>
      <c r="C16" s="11" t="s">
        <v>32</v>
      </c>
      <c r="D16" s="10"/>
    </row>
    <row r="17" spans="1:4" x14ac:dyDescent="0.25">
      <c r="A17" s="11" t="s">
        <v>34</v>
      </c>
      <c r="B17" s="12">
        <f>Outputs!$B$5</f>
        <v>200.86499999999998</v>
      </c>
      <c r="C17" s="11" t="s">
        <v>32</v>
      </c>
      <c r="D17" s="10"/>
    </row>
    <row r="19" ht="22" customHeight="1" spans="1:4" x14ac:dyDescent="0.25">
      <c r="A19" s="4" t="s">
        <v>35</v>
      </c>
      <c r="B19" s="4"/>
      <c r="C19" s="4"/>
      <c r="D19" s="4"/>
    </row>
    <row r="20" spans="1:4" x14ac:dyDescent="0.25">
      <c r="A20" s="11" t="s">
        <v>36</v>
      </c>
      <c r="B20" s="12" t="str">
        <f>Checks!$C$3</f>
        <v>PASS</v>
      </c>
      <c r="C20" s="11" t="s">
        <v>5</v>
      </c>
      <c r="D20" s="10"/>
    </row>
    <row r="21" spans="1:4" x14ac:dyDescent="0.25">
      <c r="A21" s="11" t="s">
        <v>37</v>
      </c>
      <c r="B21" s="12" t="str">
        <f>Checks!$C$4</f>
        <v>PASS</v>
      </c>
      <c r="C21" s="11" t="s">
        <v>5</v>
      </c>
      <c r="D21" s="10"/>
    </row>
    <row r="23" spans="1:3" x14ac:dyDescent="0.25">
      <c r="A23" s="6" t="s">
        <v>38</v>
      </c>
    </row>
  </sheetData>
  <mergeCells count="3">
    <mergeCell ref="A6:D6"/>
    <mergeCell ref="A14:D14"/>
    <mergeCell ref="A19:D19"/>
  </mergeCells>
  <pageSetup orientation="landscape" fitToWidth="1" fitToHeight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D8"/>
  <sheetViews>
    <sheetView workbookViewId="0"/>
  </sheetViews>
  <sheetFormatPr defaultRowHeight="15" outlineLevelRow="0" outlineLevelCol="0" x14ac:dyDescent="55"/>
  <cols>
    <col min="1" max="1" width="40" customWidth="1"/>
    <col min="2" max="2" width="18" customWidth="1"/>
    <col min="3" max="3" width="12" customWidth="1"/>
    <col min="4" max="4" width="52" customWidth="1"/>
  </cols>
  <sheetData>
    <row r="2" ht="22" customHeight="1" spans="1:4" x14ac:dyDescent="0.25">
      <c r="A2" s="4" t="s">
        <v>39</v>
      </c>
      <c r="B2" s="4"/>
      <c r="C2" s="4"/>
      <c r="D2" s="4"/>
    </row>
    <row r="3" spans="1:4" x14ac:dyDescent="0.25">
      <c r="A3" s="13" t="s">
        <v>22</v>
      </c>
      <c r="B3" s="14">
        <v>100</v>
      </c>
      <c r="C3" s="15" t="s">
        <v>23</v>
      </c>
      <c r="D3" s="16" t="s">
        <v>40</v>
      </c>
    </row>
    <row r="4" spans="1:4" x14ac:dyDescent="0.25">
      <c r="A4" s="13" t="s">
        <v>24</v>
      </c>
      <c r="B4" s="14">
        <v>0.8</v>
      </c>
      <c r="C4" s="15" t="s">
        <v>23</v>
      </c>
      <c r="D4" s="16" t="s">
        <v>41</v>
      </c>
    </row>
    <row r="5" spans="1:4" x14ac:dyDescent="0.25">
      <c r="A5" s="13" t="s">
        <v>25</v>
      </c>
      <c r="B5" s="14">
        <v>1.5</v>
      </c>
      <c r="C5" s="15" t="s">
        <v>23</v>
      </c>
      <c r="D5" s="16" t="s">
        <v>42</v>
      </c>
    </row>
    <row r="6" spans="1:4" x14ac:dyDescent="0.25">
      <c r="A6" s="13" t="s">
        <v>26</v>
      </c>
      <c r="B6" s="14">
        <v>0.5</v>
      </c>
      <c r="C6" s="15" t="s">
        <v>27</v>
      </c>
      <c r="D6" s="16" t="s">
        <v>43</v>
      </c>
    </row>
    <row r="7" spans="1:4" x14ac:dyDescent="0.25">
      <c r="A7" s="13" t="s">
        <v>28</v>
      </c>
      <c r="B7" s="14">
        <v>0.5</v>
      </c>
      <c r="C7" s="15" t="s">
        <v>23</v>
      </c>
      <c r="D7" s="16" t="s">
        <v>44</v>
      </c>
    </row>
    <row r="8" spans="1:4" x14ac:dyDescent="0.25">
      <c r="A8" s="13" t="s">
        <v>29</v>
      </c>
      <c r="B8" s="14">
        <v>0.15</v>
      </c>
      <c r="C8" s="15" t="s">
        <v>23</v>
      </c>
      <c r="D8" s="16" t="s">
        <v>45</v>
      </c>
    </row>
  </sheetData>
  <mergeCells count="1">
    <mergeCell ref="A2:D2"/>
  </mergeCells>
  <pageSetup orientation="landscape" fitToWidth="1" fitToHeight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D8"/>
  <sheetViews>
    <sheetView workbookViewId="0"/>
  </sheetViews>
  <sheetFormatPr defaultRowHeight="15" outlineLevelRow="0" outlineLevelCol="0" x14ac:dyDescent="55"/>
  <cols>
    <col min="1" max="1" width="40" customWidth="1"/>
    <col min="2" max="2" width="18" customWidth="1"/>
    <col min="3" max="3" width="12" customWidth="1"/>
    <col min="4" max="4" width="52" customWidth="1"/>
  </cols>
  <sheetData>
    <row r="2" ht="22" customHeight="1" spans="1:4" x14ac:dyDescent="0.25">
      <c r="A2" s="4" t="s">
        <v>46</v>
      </c>
      <c r="B2" s="4"/>
      <c r="C2" s="4"/>
      <c r="D2" s="4"/>
    </row>
    <row r="3" spans="1:4" x14ac:dyDescent="0.25">
      <c r="A3" s="11" t="s">
        <v>47</v>
      </c>
      <c r="B3" s="17">
        <f>Inputs!$B$4+2*Inputs!$B$6*Inputs!$B$5</f>
        <v>2.3</v>
      </c>
      <c r="C3" s="11" t="s">
        <v>23</v>
      </c>
      <c r="D3" s="16" t="s">
        <v>48</v>
      </c>
    </row>
    <row r="4" spans="1:4" x14ac:dyDescent="0.25">
      <c r="A4" s="11" t="s">
        <v>49</v>
      </c>
      <c r="B4" s="17">
        <f>0.5*(Inputs!$B$4+Calculations!$B$3)*Inputs!$B$5</f>
        <v>2.3249999999999997</v>
      </c>
      <c r="C4" s="11" t="s">
        <v>50</v>
      </c>
      <c r="D4" s="16" t="s">
        <v>48</v>
      </c>
    </row>
    <row r="5" spans="1:4" x14ac:dyDescent="0.25">
      <c r="A5" s="11" t="s">
        <v>31</v>
      </c>
      <c r="B5" s="17">
        <f>Calculations!$B$4*Inputs!$B$3</f>
        <v>232.49999999999997</v>
      </c>
      <c r="C5" s="11" t="s">
        <v>32</v>
      </c>
      <c r="D5" s="16" t="s">
        <v>48</v>
      </c>
    </row>
    <row r="6" spans="1:4" x14ac:dyDescent="0.25">
      <c r="A6" s="11" t="s">
        <v>33</v>
      </c>
      <c r="B6" s="17">
        <f>Inputs!$B$4*Inputs!$B$8*Inputs!$B$3</f>
        <v>12</v>
      </c>
      <c r="C6" s="11" t="s">
        <v>32</v>
      </c>
      <c r="D6" s="16" t="s">
        <v>48</v>
      </c>
    </row>
    <row r="7" spans="1:4" x14ac:dyDescent="0.25">
      <c r="A7" s="11" t="s">
        <v>51</v>
      </c>
      <c r="B7" s="17">
        <f>0.7854*Inputs!$B$7^2*Inputs!$B$3</f>
        <v>19.634999999999998</v>
      </c>
      <c r="C7" s="11" t="s">
        <v>32</v>
      </c>
      <c r="D7" s="16" t="s">
        <v>48</v>
      </c>
    </row>
    <row r="8" spans="1:4" x14ac:dyDescent="0.25">
      <c r="A8" s="11" t="s">
        <v>34</v>
      </c>
      <c r="B8" s="17">
        <f>Calculations!$B$5-Calculations!$B$7-Calculations!$B$6</f>
        <v>200.86499999999998</v>
      </c>
      <c r="C8" s="11" t="s">
        <v>32</v>
      </c>
      <c r="D8" s="16" t="s">
        <v>48</v>
      </c>
    </row>
  </sheetData>
  <mergeCells count="1">
    <mergeCell ref="A2:D2"/>
  </mergeCells>
  <pageSetup orientation="landscape" fitToWidth="1" fitToHeight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D5"/>
  <sheetViews>
    <sheetView workbookViewId="0"/>
  </sheetViews>
  <sheetFormatPr defaultRowHeight="15" outlineLevelRow="0" outlineLevelCol="0" x14ac:dyDescent="55"/>
  <cols>
    <col min="1" max="1" width="40" customWidth="1"/>
    <col min="2" max="2" width="18" customWidth="1"/>
    <col min="3" max="3" width="12" customWidth="1"/>
    <col min="4" max="4" width="52" customWidth="1"/>
  </cols>
  <sheetData>
    <row r="2" ht="22" customHeight="1" spans="1:4" x14ac:dyDescent="0.25">
      <c r="A2" s="4" t="s">
        <v>52</v>
      </c>
      <c r="B2" s="4"/>
      <c r="C2" s="4"/>
      <c r="D2" s="4"/>
    </row>
    <row r="3" spans="1:4" x14ac:dyDescent="0.25">
      <c r="A3" s="8" t="s">
        <v>31</v>
      </c>
      <c r="B3" s="18">
        <f>Calculations!$B$5</f>
        <v>232.49999999999997</v>
      </c>
      <c r="C3" s="11" t="s">
        <v>32</v>
      </c>
      <c r="D3" s="16" t="s">
        <v>48</v>
      </c>
    </row>
    <row r="4" spans="1:4" x14ac:dyDescent="0.25">
      <c r="A4" s="8" t="s">
        <v>33</v>
      </c>
      <c r="B4" s="18">
        <f>Calculations!$B$6</f>
        <v>12</v>
      </c>
      <c r="C4" s="11" t="s">
        <v>32</v>
      </c>
      <c r="D4" s="16" t="s">
        <v>48</v>
      </c>
    </row>
    <row r="5" spans="1:4" x14ac:dyDescent="0.25">
      <c r="A5" s="8" t="s">
        <v>34</v>
      </c>
      <c r="B5" s="18">
        <f>Calculations!$B$8</f>
        <v>200.86499999999998</v>
      </c>
      <c r="C5" s="11" t="s">
        <v>32</v>
      </c>
      <c r="D5" s="16" t="s">
        <v>48</v>
      </c>
    </row>
  </sheetData>
  <mergeCells count="1">
    <mergeCell ref="A2:D2"/>
  </mergeCells>
  <pageSetup orientation="landscape" fitToWidth="1" fitToHeight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D6"/>
  <sheetViews>
    <sheetView workbookViewId="0"/>
  </sheetViews>
  <sheetFormatPr defaultRowHeight="15" outlineLevelRow="0" outlineLevelCol="0" x14ac:dyDescent="55"/>
  <cols>
    <col min="1" max="1" width="40" customWidth="1"/>
    <col min="2" max="2" width="18" customWidth="1"/>
    <col min="3" max="3" width="12" customWidth="1"/>
    <col min="4" max="4" width="52" customWidth="1"/>
  </cols>
  <sheetData>
    <row r="2" ht="22" customHeight="1" spans="1:4" x14ac:dyDescent="0.25">
      <c r="A2" s="4" t="s">
        <v>53</v>
      </c>
      <c r="B2" s="4"/>
      <c r="C2" s="4"/>
      <c r="D2" s="4"/>
    </row>
    <row r="3" spans="1:4" x14ac:dyDescent="0.25">
      <c r="A3" s="13" t="s">
        <v>36</v>
      </c>
      <c r="B3" s="19" t="s">
        <v>54</v>
      </c>
      <c r="C3" s="20" t="str">
        <f>IF(AND(Inputs!$B$3&gt;0,Inputs!$B$4&gt;0,Inputs!$B$5&gt;0),"PASS","FAIL")</f>
        <v>PASS</v>
      </c>
      <c r="D3" s="21" t="s">
        <v>48</v>
      </c>
    </row>
    <row r="4" spans="1:4" x14ac:dyDescent="0.25">
      <c r="A4" s="13" t="s">
        <v>37</v>
      </c>
      <c r="B4" s="19" t="s">
        <v>55</v>
      </c>
      <c r="C4" s="20" t="str">
        <f>IF(Inputs!$B$6&gt;=0,"PASS","FAIL")</f>
        <v>PASS</v>
      </c>
      <c r="D4" s="21" t="s">
        <v>48</v>
      </c>
    </row>
    <row r="5" ht="22" customHeight="1" spans="1:4" x14ac:dyDescent="0.25">
      <c r="A5" s="4" t="s">
        <v>20</v>
      </c>
      <c r="B5" s="4"/>
      <c r="C5" s="4"/>
      <c r="D5" s="4"/>
    </row>
    <row r="6" spans="1:4" x14ac:dyDescent="0.25">
      <c r="A6" s="22" t="s">
        <v>56</v>
      </c>
      <c r="B6" s="11" t="s">
        <v>57</v>
      </c>
      <c r="C6" s="23" t="str">
        <f>IF(OR($C$3="FAIL",$C$4="FAIL"),"FAIL",IF(OR($C$3="WARN",$C$4="WARN"),"WARN","PASS"))</f>
        <v>PASS</v>
      </c>
      <c r="D6" s="10"/>
    </row>
  </sheetData>
  <mergeCells count="2">
    <mergeCell ref="A2:D2"/>
    <mergeCell ref="A5:D5"/>
  </mergeCells>
  <pageSetup orientation="landscape" fitToWidth="1" fitToHeight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D7"/>
  <sheetViews>
    <sheetView workbookViewId="0"/>
  </sheetViews>
  <sheetFormatPr defaultRowHeight="15" outlineLevelRow="0" outlineLevelCol="0" x14ac:dyDescent="55"/>
  <cols>
    <col min="1" max="1" width="10" customWidth="1"/>
    <col min="2" max="2" width="96" customWidth="1"/>
  </cols>
  <sheetData>
    <row r="2" ht="22" customHeight="1" spans="1:4" x14ac:dyDescent="0.25">
      <c r="A2" s="4" t="s">
        <v>58</v>
      </c>
      <c r="B2" s="4"/>
      <c r="C2" s="4"/>
      <c r="D2" s="4"/>
    </row>
    <row r="3" spans="1:4" x14ac:dyDescent="0.25">
      <c r="A3" s="5" t="s">
        <v>48</v>
      </c>
      <c r="B3" s="5" t="s">
        <v>59</v>
      </c>
      <c r="C3" s="5" t="s">
        <v>5</v>
      </c>
      <c r="D3" s="5" t="s">
        <v>5</v>
      </c>
    </row>
    <row r="5" ht="22" customHeight="1" spans="1:4" x14ac:dyDescent="0.25">
      <c r="A5" s="4" t="s">
        <v>60</v>
      </c>
      <c r="B5" s="4"/>
      <c r="C5" s="4"/>
      <c r="D5" s="4"/>
    </row>
    <row r="6" spans="1:4" x14ac:dyDescent="0.25">
      <c r="A6" s="5" t="s">
        <v>61</v>
      </c>
      <c r="B6" s="5" t="s">
        <v>62</v>
      </c>
      <c r="C6" s="5" t="s">
        <v>5</v>
      </c>
      <c r="D6" s="5" t="s">
        <v>5</v>
      </c>
    </row>
    <row r="7" spans="1:4" x14ac:dyDescent="0.25">
      <c r="A7" s="5" t="s">
        <v>63</v>
      </c>
      <c r="B7" s="5" t="s">
        <v>64</v>
      </c>
      <c r="C7" s="5" t="s">
        <v>5</v>
      </c>
      <c r="D7" s="5" t="s">
        <v>5</v>
      </c>
    </row>
  </sheetData>
  <mergeCells count="2">
    <mergeCell ref="A2:D2"/>
    <mergeCell ref="A5:D5"/>
  </mergeCells>
  <pageMargins left="0.7" right="0.7" top="0.75" bottom="0.75" header="0.3" footer="0.3"/>
  <pageSetup orientation="landscape" horizontalDpi="4294967295" verticalDpi="4294967295" scale="100" fitToWidth="1" fitToHeight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D8"/>
  <sheetViews>
    <sheetView workbookViewId="0"/>
  </sheetViews>
  <sheetFormatPr defaultRowHeight="15" outlineLevelRow="0" outlineLevelCol="0" x14ac:dyDescent="55"/>
  <cols>
    <col min="1" max="1" width="110" customWidth="1"/>
  </cols>
  <sheetData>
    <row r="2" ht="22" customHeight="1" spans="1:4" x14ac:dyDescent="0.25">
      <c r="A2" s="4" t="s">
        <v>65</v>
      </c>
      <c r="B2" s="4"/>
      <c r="C2" s="4"/>
      <c r="D2" s="4"/>
    </row>
    <row r="3" spans="1:4" x14ac:dyDescent="0.25">
      <c r="A3" s="5" t="s">
        <v>66</v>
      </c>
      <c r="B3" s="5" t="s">
        <v>5</v>
      </c>
      <c r="C3" s="5" t="s">
        <v>5</v>
      </c>
      <c r="D3" s="5" t="s">
        <v>5</v>
      </c>
    </row>
    <row r="5" ht="22" customHeight="1" spans="1:4" x14ac:dyDescent="0.25">
      <c r="A5" s="4" t="s">
        <v>67</v>
      </c>
      <c r="B5" s="4"/>
      <c r="C5" s="4"/>
      <c r="D5" s="4"/>
    </row>
    <row r="6" spans="1:4" x14ac:dyDescent="0.25">
      <c r="A6" s="5" t="s">
        <v>68</v>
      </c>
      <c r="B6" s="5" t="s">
        <v>5</v>
      </c>
      <c r="C6" s="5" t="s">
        <v>5</v>
      </c>
      <c r="D6" s="5" t="s">
        <v>5</v>
      </c>
    </row>
    <row r="7" spans="1:4" x14ac:dyDescent="0.25">
      <c r="A7" s="5" t="s">
        <v>69</v>
      </c>
      <c r="B7" s="5" t="s">
        <v>5</v>
      </c>
      <c r="C7" s="5" t="s">
        <v>5</v>
      </c>
      <c r="D7" s="5" t="s">
        <v>5</v>
      </c>
    </row>
    <row r="8" spans="1:4" x14ac:dyDescent="0.25">
      <c r="A8" s="5" t="s">
        <v>70</v>
      </c>
      <c r="B8" s="5" t="s">
        <v>5</v>
      </c>
      <c r="C8" s="5" t="s">
        <v>5</v>
      </c>
      <c r="D8" s="5" t="s">
        <v>5</v>
      </c>
    </row>
  </sheetData>
  <mergeCells count="2">
    <mergeCell ref="A2:D2"/>
    <mergeCell ref="A5:D5"/>
  </mergeCells>
  <pageMargins left="0.7" right="0.7" top="0.75" bottom="0.75" header="0.3" footer="0.3"/>
  <pageSetup orientation="landscape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Cover</vt:lpstr>
      <vt:lpstr>Summary</vt:lpstr>
      <vt:lpstr>Inputs</vt:lpstr>
      <vt:lpstr>Calculations</vt:lpstr>
      <vt:lpstr>Outputs</vt:lpstr>
      <vt:lpstr>Checks</vt:lpstr>
      <vt:lpstr>Reference</vt:lpstr>
      <vt:lpstr>Notes &amp; Assumptions</vt:lpstr>
    </vt:vector>
  </TitlesOfParts>
  <Company>EngiMetric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EngiMetric</dc:creator>
  <dc:title>Trench &amp; Excavation Quantity</dc:title>
  <dc:subject>Construction engineering workbook</dc:subject>
  <dc:description>Trench excavation and bedding/fill volumes.</dc:description>
  <cp:keywords>trench, excavation, bedding, volume, pipe trench, engimetric, engineering, workbook</cp:keywords>
  <cp:category/>
  <cp:lastModifiedBy>Unknown</cp:lastModifiedBy>
  <dcterms:created xsi:type="dcterms:W3CDTF">2026-09-24T10:34:15Z</dcterms:created>
  <dcterms:modified xsi:type="dcterms:W3CDTF">2026-09-24T10:34:15Z</dcterms:modified>
</cp:coreProperties>
</file>