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<sst xmlns="http://schemas.openxmlformats.org/spreadsheetml/2006/main" count="140" uniqueCount="60">
  <si>
    <t>Tank Fill / Empty Time</t>
  </si>
  <si>
    <t>Fill/empty time from net throughput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</si>
  <si>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</si>
  <si>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</si>
  <si>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</si>
  <si>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</si>
  <si>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</si>
  <si>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</si>
  <si>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</si>
  <si>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</si>
  <si>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</si>
  <si>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</si>
  <si>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</si>
  <si>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</si>
  <si>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</si>
  <si>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</si>
  <si>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</si>
  <si>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</si>
  <si>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Fill/empty time from net throughput</t>
  </si>
  <si>
    <t>EngiMetric · https://engimetric.com</t>
  </si>
  <si>
    <t>Master verdict</t>
  </si>
  <si>
    <t>Key inputs</t>
  </si>
  <si>
    <t>Tank capacity</t>
  </si>
  <si>
    <t>m³</t>
  </si>
  <si>
    <t>Inlet flow</t>
  </si>
  <si>
    <t>m³/h</t>
  </si>
  <si>
    <t>Outlet flow</t>
  </si>
  <si>
    <t>Key outputs</t>
  </si>
  <si>
    <t>Net fill rate</t>
  </si>
  <si>
    <t>Fill time</t>
  </si>
  <si>
    <t>h</t>
  </si>
  <si>
    <t>Checks at a glance</t>
  </si>
  <si>
    <t>Net fill rate positive</t>
  </si>
  <si>
    <t>Capacity positive</t>
  </si>
  <si>
    <t>Version 0.1 · EngiMetric workbook library</t>
  </si>
  <si>
    <t>Inputs — yellow cells: enter your values; source prompts governing choices</t>
  </si>
  <si>
    <t>tank data</t>
  </si>
  <si>
    <t>pump/supply rate</t>
  </si>
  <si>
    <t>demand</t>
  </si>
  <si>
    <t>Calculations — transparent formulas; [n] is the reference ID (see Reference sheet)</t>
  </si>
  <si>
    <t>[1]</t>
  </si>
  <si>
    <t>Fill time (net positive)</t>
  </si>
  <si>
    <t>Outputs — final results (formula-driven; never hard-typed)</t>
  </si>
  <si>
    <t>Checks — each row must land PASS (WARN acceptable when documented)</t>
  </si>
  <si>
    <t>&gt; 0 (else tank never fills)</t>
  </si>
  <si>
    <t>&gt; 0</t>
  </si>
  <si>
    <t>Inlet flow non-negative</t>
  </si>
  <si>
    <t>≥ 0</t>
  </si>
  <si>
    <t>Overall result</t>
  </si>
  <si>
    <t>PASS when every check passes</t>
  </si>
  <si>
    <t>References</t>
  </si>
  <si>
    <t>EngiMetric waterResources engine (calculateTankFillTime)</t>
  </si>
  <si>
    <t>Equations used</t>
  </si>
  <si>
    <t>t = V / (Qin − Qout)</t>
  </si>
  <si>
    <t>Notes &amp; Assumptions</t>
  </si>
  <si>
    <t>1. Assumes constant rates; transient pump curves will change fill time.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</si>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</sst>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300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30</v>
      </c>
      <c r="C8" s="11" t="s">
        <v>25</v>
      </c>
      <c r="D8" s="10"/>
    </row>
    <row r="9" spans="1:4" x14ac:dyDescent="0.25">
      <c r="A9" s="11" t="s">
        <v>26</v>
      </c>
      <c r="B9" s="12">
        <f>Inputs!$B$5</f>
        <v>10</v>
      </c>
      <c r="C9" s="11" t="s">
        <v>25</v>
      </c>
      <c r="D9" s="10"/>
    </row>
    <row r="11" ht="22" customHeight="1" spans="1:4" x14ac:dyDescent="0.25">
      <c r="A11" s="4" t="s">
        <v>27</v>
      </c>
      <c r="B11" s="4"/>
      <c r="C11" s="4"/>
      <c r="D11" s="4"/>
    </row>
    <row r="12" spans="1:4" x14ac:dyDescent="0.25">
      <c r="A12" s="11" t="s">
        <v>28</v>
      </c>
      <c r="B12" s="12">
        <f>Outputs!$B$3</f>
        <v>20</v>
      </c>
      <c r="C12" s="11" t="s">
        <v>25</v>
      </c>
      <c r="D12" s="10"/>
    </row>
    <row r="13" spans="1:4" x14ac:dyDescent="0.25">
      <c r="A13" s="11" t="s">
        <v>29</v>
      </c>
      <c r="B13" s="12">
        <f>Outputs!$B$4</f>
        <v>15</v>
      </c>
      <c r="C13" s="11" t="s">
        <v>30</v>
      </c>
      <c r="D13" s="10"/>
    </row>
    <row r="15" ht="22" customHeight="1" spans="1:4" x14ac:dyDescent="0.25">
      <c r="A15" s="4" t="s">
        <v>31</v>
      </c>
      <c r="B15" s="4"/>
      <c r="C15" s="4"/>
      <c r="D15" s="4"/>
    </row>
    <row r="16" spans="1:4" x14ac:dyDescent="0.25">
      <c r="A16" s="11" t="s">
        <v>32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33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34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35</v>
      </c>
      <c r="B2" s="4"/>
      <c r="C2" s="4"/>
      <c r="D2" s="4"/>
    </row>
    <row r="3" spans="1:4" x14ac:dyDescent="0.25">
      <c r="A3" s="13" t="s">
        <v>22</v>
      </c>
      <c r="B3" s="14">
        <v>300</v>
      </c>
      <c r="C3" s="15" t="s">
        <v>23</v>
      </c>
      <c r="D3" s="16" t="s">
        <v>36</v>
      </c>
    </row>
    <row r="4" spans="1:4" x14ac:dyDescent="0.25">
      <c r="A4" s="13" t="s">
        <v>24</v>
      </c>
      <c r="B4" s="14">
        <v>30</v>
      </c>
      <c r="C4" s="15" t="s">
        <v>25</v>
      </c>
      <c r="D4" s="16" t="s">
        <v>37</v>
      </c>
    </row>
    <row r="5" spans="1:4" x14ac:dyDescent="0.25">
      <c r="A5" s="13" t="s">
        <v>26</v>
      </c>
      <c r="B5" s="14">
        <v>10</v>
      </c>
      <c r="C5" s="15" t="s">
        <v>25</v>
      </c>
      <c r="D5" s="16" t="s">
        <v>38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1" t="s">
        <v>28</v>
      </c>
      <c r="B3" s="17">
        <f>Inputs!$B$4-Inputs!$B$5</f>
        <v>20</v>
      </c>
      <c r="C3" s="11" t="s">
        <v>25</v>
      </c>
      <c r="D3" s="16" t="s">
        <v>40</v>
      </c>
    </row>
    <row r="4" spans="1:4" x14ac:dyDescent="0.25">
      <c r="A4" s="11" t="s">
        <v>41</v>
      </c>
      <c r="B4" s="17">
        <f>Inputs!$B$3/MAX(Calculations!$B$3,0.000001)</f>
        <v>15</v>
      </c>
      <c r="C4" s="11" t="s">
        <v>30</v>
      </c>
      <c r="D4" s="16" t="s">
        <v>40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4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42</v>
      </c>
      <c r="B2" s="4"/>
      <c r="C2" s="4"/>
      <c r="D2" s="4"/>
    </row>
    <row r="3" spans="1:4" x14ac:dyDescent="0.25">
      <c r="A3" s="8" t="s">
        <v>28</v>
      </c>
      <c r="B3" s="18">
        <f>Calculations!$B$3</f>
        <v>20</v>
      </c>
      <c r="C3" s="11" t="s">
        <v>25</v>
      </c>
      <c r="D3" s="16" t="s">
        <v>40</v>
      </c>
    </row>
    <row r="4" spans="1:4" x14ac:dyDescent="0.25">
      <c r="A4" s="8" t="s">
        <v>29</v>
      </c>
      <c r="B4" s="18">
        <f>Calculations!$B$4</f>
        <v>15</v>
      </c>
      <c r="C4" s="11" t="s">
        <v>30</v>
      </c>
      <c r="D4" s="16" t="s">
        <v>40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43</v>
      </c>
      <c r="B2" s="4"/>
      <c r="C2" s="4"/>
      <c r="D2" s="4"/>
    </row>
    <row r="3" spans="1:4" x14ac:dyDescent="0.25">
      <c r="A3" s="13" t="s">
        <v>32</v>
      </c>
      <c r="B3" s="19" t="s">
        <v>44</v>
      </c>
      <c r="C3" s="20" t="str">
        <f>IF(Calculations!$B$3&gt;0,"PASS","FAIL")</f>
        <v>PASS</v>
      </c>
      <c r="D3" s="21" t="s">
        <v>40</v>
      </c>
    </row>
    <row r="4" spans="1:4" x14ac:dyDescent="0.25">
      <c r="A4" s="13" t="s">
        <v>33</v>
      </c>
      <c r="B4" s="19" t="s">
        <v>45</v>
      </c>
      <c r="C4" s="20" t="str">
        <f>IF(Inputs!$B$3&gt;0,"PASS","FAIL")</f>
        <v>PASS</v>
      </c>
      <c r="D4" s="21" t="s">
        <v>40</v>
      </c>
    </row>
    <row r="5" spans="1:4" x14ac:dyDescent="0.25">
      <c r="A5" s="13" t="s">
        <v>46</v>
      </c>
      <c r="B5" s="19" t="s">
        <v>47</v>
      </c>
      <c r="C5" s="20" t="str">
        <f>IF(Inputs!$B$4&gt;=0,"PASS","FAIL")</f>
        <v>PASS</v>
      </c>
      <c r="D5" s="21" t="s">
        <v>40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48</v>
      </c>
      <c r="B7" s="11" t="s">
        <v>49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50</v>
      </c>
      <c r="B2" s="4"/>
      <c r="C2" s="4"/>
      <c r="D2" s="4"/>
    </row>
    <row r="3" spans="1:4" x14ac:dyDescent="0.25">
      <c r="A3" s="5" t="s">
        <v>40</v>
      </c>
      <c r="B3" s="5" t="s">
        <v>51</v>
      </c>
      <c r="C3" s="5" t="s">
        <v>5</v>
      </c>
      <c r="D3" s="5" t="s">
        <v>5</v>
      </c>
    </row>
    <row r="5" ht="22" customHeight="1" spans="1:4" x14ac:dyDescent="0.25">
      <c r="A5" s="4" t="s">
        <v>52</v>
      </c>
      <c r="B5" s="4"/>
      <c r="C5" s="4"/>
      <c r="D5" s="4"/>
    </row>
    <row r="6" spans="1:4" x14ac:dyDescent="0.25">
      <c r="A6" s="5" t="s">
        <v>29</v>
      </c>
      <c r="B6" s="5" t="s">
        <v>53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54</v>
      </c>
      <c r="B2" s="4"/>
      <c r="C2" s="4"/>
      <c r="D2" s="4"/>
    </row>
    <row r="3" spans="1:4" x14ac:dyDescent="0.25">
      <c r="A3" s="5" t="s">
        <v>55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56</v>
      </c>
      <c r="B5" s="4"/>
      <c r="C5" s="4"/>
      <c r="D5" s="4"/>
    </row>
    <row r="6" spans="1:4" x14ac:dyDescent="0.25">
      <c r="A6" s="5" t="s">
        <v>57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58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59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Tank Fill / Empty Time</dc:title>
  <dc:subject>Water engineering workbook</dc:subject>
  <dc:description>Time to fill or empty a tank given inlet/outlet rates.</dc:description>
  <cp:keywords>tank, fill time, flow, rate,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